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535" activeTab="0"/>
  </bookViews>
  <sheets>
    <sheet name=" 2018 г.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<sst xmlns="http://schemas.openxmlformats.org/spreadsheetml/2006/main" count="93" uniqueCount="77">
  <si>
    <t>1. Социально-бытовые услуги:</t>
  </si>
  <si>
    <t>а) предоставление площади жилых помещений, согласно утвержденным нормативам;</t>
  </si>
  <si>
    <t>б) обеспечение питанием согласно утвержденным нормативам;</t>
  </si>
  <si>
    <t>в) обеспечение мягким инвентарем (одеждой, обувью, нательным бельем и постельными принадлежностями) согласно утвержденным нормативам;</t>
  </si>
  <si>
    <t>г) уборка жилых помещений;</t>
  </si>
  <si>
    <t>д) организация досуга и отдыха, в том числе обеспечение книгами, журналами, газетами, настольными играми;</t>
  </si>
  <si>
    <t>е) предоставление гигиенических услуг (ванна, душ, баня, при необходимости обтирание, стрижка ногтей) лицам, не способным по состоянию здоровья самостоятельно выполнять их;</t>
  </si>
  <si>
    <t>ж) организация стирки личной одежды и белья обслуживаемых лиц;</t>
  </si>
  <si>
    <t>з) оказание помощи в написании писем;</t>
  </si>
  <si>
    <t>и) отправка за счет средств получателя социальных услуг почтовой корреспонденции;</t>
  </si>
  <si>
    <t>к) обеспечение при выписке из организаций социального обслуживания Ивановской области одеждой, обувью (по сезону) согласно утвержденным нормативам;</t>
  </si>
  <si>
    <t>л) обеспечение сохранности личных вещей и ценностей;</t>
  </si>
  <si>
    <t>м) создание условий для отправления религиозных обрядов.</t>
  </si>
  <si>
    <t>2. Социально-медицинские услуги:</t>
  </si>
  <si>
    <t>а) 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др.);</t>
  </si>
  <si>
    <t>б) проведение оздоровительных мероприятий;</t>
  </si>
  <si>
    <t>в) систематическое наблюдение за получателями социальных услуг для выявления отклонений в состоянии их здоровья;</t>
  </si>
  <si>
    <t xml:space="preserve">г) консультирование по социально-медицинским вопросам; </t>
  </si>
  <si>
    <t>д) оказание первичной медико-санитарной помощи (доврачебная, врачебная) организациями социального обслуживания, имеющими лицензию на медицинскую деятельность, в объеме заявленных в лицензии видов деятельности;</t>
  </si>
  <si>
    <t>е) содействие в проведении медико-социальной экспертизы;</t>
  </si>
  <si>
    <t>ж) содействие в обеспечении техническими средствами реабилитации.</t>
  </si>
  <si>
    <t>3. Социально-психологические услуги:</t>
  </si>
  <si>
    <t>а) социально-психологическое консультирование, в том числе по вопросам внутрисемейных отношений;</t>
  </si>
  <si>
    <t>б) психологическая помощь и поддержка, в том числе гражданам, осуществляющим уход на дому за тяжелобольными получателями социальных услуг;</t>
  </si>
  <si>
    <t>в) оказание экстренной психологической помощи, в том числе гражданам, осуществляющим уход на дому за тяжелобольными получателями социальных услуг;</t>
  </si>
  <si>
    <t>г) социально-психологический патронаж.</t>
  </si>
  <si>
    <t>4. Социально-педагогические услуги:</t>
  </si>
  <si>
    <t>а) социально-педагогическая коррекция, включая диагностику и консультирование;</t>
  </si>
  <si>
    <t>б) создание условий для дошкольного образования детей и получения образования по образовательным программам;</t>
  </si>
  <si>
    <t>в) создание условий для получения образования по образовательным программам начального общего, основного общего и среднего общего образования.</t>
  </si>
  <si>
    <t>5. Социально-трудовые услуги:</t>
  </si>
  <si>
    <t>а) проведение мероприятий по использованию остаточных трудовых возможностей и обучению доступным профессиональным навыкам;</t>
  </si>
  <si>
    <t xml:space="preserve">б) оказание помощи в трудоустройстве; </t>
  </si>
  <si>
    <t>в) 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</si>
  <si>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6. Социально-правовые услуги:</t>
  </si>
  <si>
    <t>а) оказание помощи в оформлении и восстановлении документов получателей социальных услуг;</t>
  </si>
  <si>
    <t>б) оказание помощи в получении юридических услуг;</t>
  </si>
  <si>
    <t>в) оказание консультативной помощи по вопросам пенсионного обеспечения, предоставления социальных выплат, мер социальной поддержки, установленных законодательством.</t>
  </si>
  <si>
    <t>7.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детей-инвалидов:</t>
  </si>
  <si>
    <t>а) обучение инвалидов (детей-инвалидов) пользованию средствами ухода и техническими средствами реабилитации;</t>
  </si>
  <si>
    <t>б) обучение навыкам самообслуживания, поведения в быту и общественных местах;</t>
  </si>
  <si>
    <t>в) проведение социально-реабилитационных мероприятий в сфере социального обслуживания.</t>
  </si>
  <si>
    <t>Количество оказанных услуг</t>
  </si>
  <si>
    <t>а) 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</si>
  <si>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б) помощь в приготовлении пищи;</t>
  </si>
  <si>
    <t>в) кормление лиц, не способных к самостоятельному употреблению пищи;</t>
  </si>
  <si>
    <t>г) оплата за счет средств получателя социальных услуг жилищно-коммунальных услуг и услуг связи;</t>
  </si>
  <si>
    <t>д) сдача за счет средств получателя социальных услуг вещей в стирку, химчистку, ремонт, обратная их доставка;</t>
  </si>
  <si>
    <t>е) 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водоснабжения);</t>
  </si>
  <si>
    <t>ж) организация помощи в проведении ремонта жилых помещений;</t>
  </si>
  <si>
    <t>з) кратковременный присмотр за детьми;</t>
  </si>
  <si>
    <t>и) предоставление гигиенических услуг (обтирание, гигиенические ванны, стрижка ногтей, причесывание) лицам, не способным по состоянию здоровья самостоятельно выполнять их;</t>
  </si>
  <si>
    <t>к) отправка за счет средств получателя социальных услуг почтовой корреспонденции;</t>
  </si>
  <si>
    <t>л) оказание помощи в написании писем;</t>
  </si>
  <si>
    <t xml:space="preserve">а) приобретение за счет средств получателя социальных услуг и доставка на дом медикаментов и медицинских изделий; </t>
  </si>
  <si>
    <t>б) вызов врача на дом, вызов службы скорой помощи.</t>
  </si>
  <si>
    <t>а) обучение родственников практическим навыкам общего ухода за тяжелобольными получателями социальных услуг;</t>
  </si>
  <si>
    <t>б) 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личности.</t>
  </si>
  <si>
    <t>организация помощи в получении образования и (или) профессии инвалидами (детьми-инвалидами) в соответствии с их способностями и состоянием здоровья.</t>
  </si>
  <si>
    <t>б) обучение навыкам самообслуживания, поведения в быту и общественных местах.</t>
  </si>
  <si>
    <t>8. Срочные социальные услуги:</t>
  </si>
  <si>
    <t>а) обеспечение бесплатным горячим питанием или наборами продуктов;</t>
  </si>
  <si>
    <t>б) обеспечение одеждой, обувью и другими предметами первой необходимости;</t>
  </si>
  <si>
    <t>в) содействие в получении временного жилого помещения;</t>
  </si>
  <si>
    <t>г) содействие в получении юридической помощи в целях защиты прав и законных интересов получателей социальных услуг;</t>
  </si>
  <si>
    <t>д) содействие в получении экстренной психологической помощи с привлечением к этой работе психологов и священнослужителей.».</t>
  </si>
  <si>
    <t>ОБУСО "Вичугский ЦСО"</t>
  </si>
  <si>
    <t>Итого:</t>
  </si>
  <si>
    <t>ВСЕГО услуг</t>
  </si>
  <si>
    <t>н) уборка жилых помещений</t>
  </si>
  <si>
    <t>в) содействие в госпитализации, сопровождение нуждающихся в медицинские организации</t>
  </si>
  <si>
    <t xml:space="preserve">     Объём предоставляемых социальных услуг </t>
  </si>
  <si>
    <t>1. В стационарной форме социального обслуживания (в отделении временного проживания)</t>
  </si>
  <si>
    <t xml:space="preserve">Наименование услуг                                                                                                                                         </t>
  </si>
  <si>
    <t>2. В  форме социального обслуживания на дому</t>
  </si>
  <si>
    <t xml:space="preserve">Наименование услуг                                                                                                                                            </t>
  </si>
  <si>
    <t>январь-декабрь 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</si>
</sst>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K\AppData\Local\Temp\&#1056;&#1072;&#1089;&#1095;&#1077;&#1090;%20&#1082;%20&#1086;&#1090;&#1095;&#1077;&#1090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.у. на дому"/>
      <sheetName val="с.у. на дому январь-июль"/>
      <sheetName val="с.у. на дому доп.усл. с мая"/>
      <sheetName val="доп. услуги январь-июль"/>
      <sheetName val="с.у. на дому январь-август"/>
      <sheetName val="доп. услуги январь-август"/>
      <sheetName val="с.у. на дому январь-сентябрь"/>
      <sheetName val="доп. услуги январь-сентябрь"/>
      <sheetName val="с.у. на дому январь-ноябрь"/>
      <sheetName val="доп. услуги январь-ноябрь"/>
    </sheetNames>
    <sheetDataSet>
      <sheetData sheetId="6">
        <row r="17">
          <cell r="A17" t="str">
            <v>м) посещение обслуживаемых граждан в период оказания им медицинской помощи  в стационарных условиях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6"/>
  <sheetViews>
    <sheetView tabSelected="1" zoomScalePageLayoutView="0" workbookViewId="0" topLeftCell="A82">
      <selection activeCell="B112" sqref="B112"/>
    </sheetView>
  </sheetViews>
  <sheetFormatPr defaultColWidth="9.140625" defaultRowHeight="15"/>
  <cols>
    <col min="1" max="1" width="81.00390625" style="0" customWidth="1"/>
    <col min="2" max="2" width="17.140625" style="6" customWidth="1"/>
  </cols>
  <sheetData>
    <row r="1" spans="1:2" ht="18.75" customHeight="1">
      <c r="A1" s="20" t="s">
        <v>71</v>
      </c>
      <c r="B1" s="20"/>
    </row>
    <row r="2" spans="1:2" ht="15">
      <c r="A2" s="21" t="s">
        <v>66</v>
      </c>
      <c r="B2" s="21"/>
    </row>
    <row r="3" spans="1:2" ht="15">
      <c r="A3" s="22" t="s">
        <v>76</v>
      </c>
      <c r="B3" s="22"/>
    </row>
    <row r="4" spans="1:2" ht="15">
      <c r="A4" s="13"/>
      <c r="B4" s="13"/>
    </row>
    <row r="5" spans="1:2" ht="15.75">
      <c r="A5" s="19" t="s">
        <v>72</v>
      </c>
      <c r="B5" s="19"/>
    </row>
    <row r="6" spans="1:2" ht="15">
      <c r="A6" s="13"/>
      <c r="B6" s="13"/>
    </row>
    <row r="7" spans="1:2" ht="31.5" customHeight="1">
      <c r="A7" s="14" t="s">
        <v>73</v>
      </c>
      <c r="B7" s="17" t="s">
        <v>42</v>
      </c>
    </row>
    <row r="8" spans="1:2" ht="19.5" customHeight="1">
      <c r="A8" s="3" t="s">
        <v>0</v>
      </c>
      <c r="B8" s="16">
        <f>SUM(B9:B20)</f>
        <v>53813</v>
      </c>
    </row>
    <row r="9" spans="1:2" ht="12.75" customHeight="1">
      <c r="A9" s="2" t="s">
        <v>1</v>
      </c>
      <c r="B9" s="7">
        <v>9693</v>
      </c>
    </row>
    <row r="10" spans="1:2" ht="14.25" customHeight="1">
      <c r="A10" s="2" t="s">
        <v>2</v>
      </c>
      <c r="B10" s="7">
        <v>9558</v>
      </c>
    </row>
    <row r="11" spans="1:2" ht="30.75" customHeight="1">
      <c r="A11" s="2" t="s">
        <v>3</v>
      </c>
      <c r="B11" s="7">
        <v>9560</v>
      </c>
    </row>
    <row r="12" spans="1:2" ht="13.5" customHeight="1">
      <c r="A12" s="2" t="s">
        <v>4</v>
      </c>
      <c r="B12" s="7">
        <v>9560</v>
      </c>
    </row>
    <row r="13" spans="1:2" ht="31.5" customHeight="1">
      <c r="A13" s="2" t="s">
        <v>5</v>
      </c>
      <c r="B13" s="7">
        <v>942</v>
      </c>
    </row>
    <row r="14" spans="1:2" ht="43.5" customHeight="1">
      <c r="A14" s="2" t="s">
        <v>6</v>
      </c>
      <c r="B14" s="7">
        <v>2727</v>
      </c>
    </row>
    <row r="15" spans="1:2" ht="15">
      <c r="A15" s="2" t="s">
        <v>7</v>
      </c>
      <c r="B15" s="7">
        <v>2034</v>
      </c>
    </row>
    <row r="16" spans="1:2" ht="12.75" customHeight="1">
      <c r="A16" s="2" t="s">
        <v>8</v>
      </c>
      <c r="B16" s="7">
        <v>0</v>
      </c>
    </row>
    <row r="17" spans="1:2" ht="18.75" customHeight="1">
      <c r="A17" s="2" t="s">
        <v>9</v>
      </c>
      <c r="B17" s="7">
        <v>0</v>
      </c>
    </row>
    <row r="18" spans="1:2" ht="32.25" customHeight="1">
      <c r="A18" s="2" t="s">
        <v>10</v>
      </c>
      <c r="B18" s="7">
        <v>0</v>
      </c>
    </row>
    <row r="19" spans="1:2" ht="16.5" customHeight="1">
      <c r="A19" s="2" t="s">
        <v>11</v>
      </c>
      <c r="B19" s="7">
        <v>9693</v>
      </c>
    </row>
    <row r="20" spans="1:2" ht="18" customHeight="1">
      <c r="A20" s="2" t="s">
        <v>12</v>
      </c>
      <c r="B20" s="7">
        <v>46</v>
      </c>
    </row>
    <row r="21" spans="1:2" ht="15">
      <c r="A21" s="3" t="s">
        <v>13</v>
      </c>
      <c r="B21" s="16">
        <f>SUM(B22:B28)</f>
        <v>21385</v>
      </c>
    </row>
    <row r="22" spans="1:2" ht="42" customHeight="1">
      <c r="A22" s="2" t="s">
        <v>14</v>
      </c>
      <c r="B22" s="7">
        <v>9560</v>
      </c>
    </row>
    <row r="23" spans="1:2" ht="15">
      <c r="A23" s="2" t="s">
        <v>15</v>
      </c>
      <c r="B23" s="7">
        <v>954</v>
      </c>
    </row>
    <row r="24" spans="1:2" ht="31.5" customHeight="1">
      <c r="A24" s="2" t="s">
        <v>16</v>
      </c>
      <c r="B24" s="7">
        <v>9560</v>
      </c>
    </row>
    <row r="25" spans="1:2" ht="14.25" customHeight="1">
      <c r="A25" s="2" t="s">
        <v>17</v>
      </c>
      <c r="B25" s="7">
        <v>1202</v>
      </c>
    </row>
    <row r="26" spans="1:2" ht="43.5" customHeight="1">
      <c r="A26" s="2" t="s">
        <v>18</v>
      </c>
      <c r="B26" s="7">
        <v>49</v>
      </c>
    </row>
    <row r="27" spans="1:2" ht="19.5" customHeight="1">
      <c r="A27" s="2" t="s">
        <v>19</v>
      </c>
      <c r="B27" s="7">
        <v>3</v>
      </c>
    </row>
    <row r="28" spans="1:2" ht="12" customHeight="1">
      <c r="A28" s="2" t="s">
        <v>20</v>
      </c>
      <c r="B28" s="7">
        <v>57</v>
      </c>
    </row>
    <row r="29" spans="1:2" ht="15">
      <c r="A29" s="3" t="s">
        <v>21</v>
      </c>
      <c r="B29" s="16">
        <f>SUM(B30:B33)</f>
        <v>0</v>
      </c>
    </row>
    <row r="30" spans="1:2" ht="25.5" customHeight="1">
      <c r="A30" s="2" t="s">
        <v>22</v>
      </c>
      <c r="B30" s="7">
        <v>0</v>
      </c>
    </row>
    <row r="31" spans="1:2" ht="33.75" customHeight="1">
      <c r="A31" s="2" t="s">
        <v>23</v>
      </c>
      <c r="B31" s="7">
        <v>0</v>
      </c>
    </row>
    <row r="32" spans="1:2" ht="31.5" customHeight="1">
      <c r="A32" s="2" t="s">
        <v>24</v>
      </c>
      <c r="B32" s="7">
        <v>0</v>
      </c>
    </row>
    <row r="33" spans="1:2" ht="15">
      <c r="A33" s="2" t="s">
        <v>25</v>
      </c>
      <c r="B33" s="7">
        <v>0</v>
      </c>
    </row>
    <row r="34" spans="1:2" ht="15">
      <c r="A34" s="3" t="s">
        <v>26</v>
      </c>
      <c r="B34" s="16">
        <v>0</v>
      </c>
    </row>
    <row r="35" spans="1:2" ht="17.25" customHeight="1">
      <c r="A35" s="2" t="s">
        <v>27</v>
      </c>
      <c r="B35" s="7">
        <v>0</v>
      </c>
    </row>
    <row r="36" spans="1:2" ht="27" customHeight="1">
      <c r="A36" s="2" t="s">
        <v>28</v>
      </c>
      <c r="B36" s="7">
        <v>0</v>
      </c>
    </row>
    <row r="37" spans="1:2" ht="29.25" customHeight="1">
      <c r="A37" s="2" t="s">
        <v>29</v>
      </c>
      <c r="B37" s="7">
        <v>0</v>
      </c>
    </row>
    <row r="38" spans="1:2" ht="15">
      <c r="A38" s="3" t="s">
        <v>30</v>
      </c>
      <c r="B38" s="16">
        <f>SUM(B39:B41)</f>
        <v>0</v>
      </c>
    </row>
    <row r="39" spans="1:2" ht="30">
      <c r="A39" s="2" t="s">
        <v>31</v>
      </c>
      <c r="B39" s="7">
        <v>0</v>
      </c>
    </row>
    <row r="40" spans="1:2" ht="15">
      <c r="A40" s="2" t="s">
        <v>32</v>
      </c>
      <c r="B40" s="7">
        <v>0</v>
      </c>
    </row>
    <row r="41" spans="1:2" ht="25.5" customHeight="1">
      <c r="A41" s="2" t="s">
        <v>33</v>
      </c>
      <c r="B41" s="7">
        <v>0</v>
      </c>
    </row>
    <row r="42" spans="1:2" ht="15">
      <c r="A42" s="3" t="s">
        <v>34</v>
      </c>
      <c r="B42" s="16">
        <v>53</v>
      </c>
    </row>
    <row r="43" spans="1:2" ht="28.5" customHeight="1">
      <c r="A43" s="2" t="s">
        <v>35</v>
      </c>
      <c r="B43" s="7">
        <v>53</v>
      </c>
    </row>
    <row r="44" spans="1:2" ht="15.75" customHeight="1">
      <c r="A44" s="2" t="s">
        <v>36</v>
      </c>
      <c r="B44" s="7">
        <v>0</v>
      </c>
    </row>
    <row r="45" spans="1:2" ht="45" customHeight="1">
      <c r="A45" s="2" t="s">
        <v>37</v>
      </c>
      <c r="B45" s="7">
        <v>0</v>
      </c>
    </row>
    <row r="46" spans="1:2" ht="44.25" customHeight="1">
      <c r="A46" s="3" t="s">
        <v>38</v>
      </c>
      <c r="B46" s="16">
        <f>SUM(B47:B49)</f>
        <v>0</v>
      </c>
    </row>
    <row r="47" spans="1:2" ht="32.25" customHeight="1">
      <c r="A47" s="2" t="s">
        <v>39</v>
      </c>
      <c r="B47" s="7">
        <v>0</v>
      </c>
    </row>
    <row r="48" spans="1:2" ht="15">
      <c r="A48" s="2" t="s">
        <v>40</v>
      </c>
      <c r="B48" s="7">
        <v>0</v>
      </c>
    </row>
    <row r="49" spans="1:2" ht="30">
      <c r="A49" s="2" t="s">
        <v>41</v>
      </c>
      <c r="B49" s="7">
        <v>0</v>
      </c>
    </row>
    <row r="50" spans="1:2" ht="15.75">
      <c r="A50" s="8" t="s">
        <v>68</v>
      </c>
      <c r="B50" s="9">
        <f>SUM(B8+B21+B29+B34+B38+B42+B46)</f>
        <v>75251</v>
      </c>
    </row>
    <row r="51" ht="15">
      <c r="A51" s="4"/>
    </row>
    <row r="52" spans="1:2" s="15" customFormat="1" ht="15.75">
      <c r="A52" s="19" t="s">
        <v>74</v>
      </c>
      <c r="B52" s="19"/>
    </row>
    <row r="53" ht="15">
      <c r="A53" s="4"/>
    </row>
    <row r="54" spans="1:2" ht="30" customHeight="1">
      <c r="A54" s="14" t="s">
        <v>75</v>
      </c>
      <c r="B54" s="17" t="s">
        <v>42</v>
      </c>
    </row>
    <row r="55" spans="1:2" ht="15">
      <c r="A55" s="3" t="s">
        <v>0</v>
      </c>
      <c r="B55" s="16">
        <f>SUM(B56:B68)</f>
        <v>64682</v>
      </c>
    </row>
    <row r="56" spans="1:2" ht="47.25" customHeight="1">
      <c r="A56" s="2" t="s">
        <v>43</v>
      </c>
      <c r="B56" s="7">
        <v>29798</v>
      </c>
    </row>
    <row r="57" spans="1:2" ht="15" customHeight="1">
      <c r="A57" s="2" t="s">
        <v>44</v>
      </c>
      <c r="B57" s="7">
        <v>5095</v>
      </c>
    </row>
    <row r="58" spans="1:2" ht="17.25" customHeight="1">
      <c r="A58" s="2" t="s">
        <v>45</v>
      </c>
      <c r="B58" s="7">
        <v>0</v>
      </c>
    </row>
    <row r="59" spans="1:2" ht="27" customHeight="1">
      <c r="A59" s="2" t="s">
        <v>46</v>
      </c>
      <c r="B59" s="7">
        <v>4231</v>
      </c>
    </row>
    <row r="60" spans="1:2" ht="29.25" customHeight="1">
      <c r="A60" s="2" t="s">
        <v>47</v>
      </c>
      <c r="B60" s="7">
        <v>1</v>
      </c>
    </row>
    <row r="61" spans="1:2" ht="49.5" customHeight="1">
      <c r="A61" s="2" t="s">
        <v>48</v>
      </c>
      <c r="B61" s="7">
        <v>17548</v>
      </c>
    </row>
    <row r="62" spans="1:2" ht="20.25" customHeight="1">
      <c r="A62" s="2" t="s">
        <v>49</v>
      </c>
      <c r="B62" s="7">
        <v>0</v>
      </c>
    </row>
    <row r="63" spans="1:2" ht="15">
      <c r="A63" s="2" t="s">
        <v>50</v>
      </c>
      <c r="B63" s="7">
        <v>0</v>
      </c>
    </row>
    <row r="64" spans="1:2" ht="42" customHeight="1">
      <c r="A64" s="2" t="s">
        <v>51</v>
      </c>
      <c r="B64" s="7">
        <v>798</v>
      </c>
    </row>
    <row r="65" spans="1:2" ht="19.5" customHeight="1">
      <c r="A65" s="2" t="s">
        <v>52</v>
      </c>
      <c r="B65" s="7">
        <v>207</v>
      </c>
    </row>
    <row r="66" spans="1:2" ht="15">
      <c r="A66" s="2" t="s">
        <v>53</v>
      </c>
      <c r="B66" s="7">
        <v>4</v>
      </c>
    </row>
    <row r="67" spans="1:2" ht="28.5" customHeight="1">
      <c r="A67" s="2" t="str">
        <f>'[1]с.у. на дому январь-сентябрь'!$A$17</f>
        <v>м) посещение обслуживаемых граждан в период оказания им медицинской помощи  в стационарных условиях</v>
      </c>
      <c r="B67" s="7">
        <v>1</v>
      </c>
    </row>
    <row r="68" spans="1:2" ht="20.25" customHeight="1">
      <c r="A68" s="10" t="s">
        <v>69</v>
      </c>
      <c r="B68" s="7">
        <v>6999</v>
      </c>
    </row>
    <row r="69" spans="1:2" ht="15">
      <c r="A69" s="3" t="s">
        <v>13</v>
      </c>
      <c r="B69" s="16">
        <f>SUM(B70:B72)</f>
        <v>4733</v>
      </c>
    </row>
    <row r="70" spans="1:2" ht="31.5" customHeight="1">
      <c r="A70" s="2" t="s">
        <v>54</v>
      </c>
      <c r="B70" s="7">
        <v>4400</v>
      </c>
    </row>
    <row r="71" spans="1:2" ht="19.5" customHeight="1">
      <c r="A71" s="2" t="s">
        <v>55</v>
      </c>
      <c r="B71" s="7">
        <v>311</v>
      </c>
    </row>
    <row r="72" spans="1:2" ht="36" customHeight="1">
      <c r="A72" s="2" t="s">
        <v>70</v>
      </c>
      <c r="B72" s="7">
        <v>22</v>
      </c>
    </row>
    <row r="73" spans="1:2" ht="16.5" customHeight="1">
      <c r="A73" s="3" t="s">
        <v>21</v>
      </c>
      <c r="B73" s="16">
        <f>SUM(B74:B77)</f>
        <v>0</v>
      </c>
    </row>
    <row r="74" spans="1:2" ht="30" customHeight="1">
      <c r="A74" s="2" t="s">
        <v>22</v>
      </c>
      <c r="B74" s="7">
        <v>0</v>
      </c>
    </row>
    <row r="75" spans="1:2" ht="35.25" customHeight="1">
      <c r="A75" s="2" t="s">
        <v>23</v>
      </c>
      <c r="B75" s="7">
        <v>0</v>
      </c>
    </row>
    <row r="76" spans="1:2" ht="31.5" customHeight="1">
      <c r="A76" s="2" t="s">
        <v>24</v>
      </c>
      <c r="B76" s="7">
        <v>0</v>
      </c>
    </row>
    <row r="77" spans="1:2" ht="18.75" customHeight="1">
      <c r="A77" s="2" t="s">
        <v>25</v>
      </c>
      <c r="B77" s="7">
        <v>0</v>
      </c>
    </row>
    <row r="78" spans="1:2" ht="15" customHeight="1">
      <c r="A78" s="3" t="s">
        <v>26</v>
      </c>
      <c r="B78" s="16">
        <f>SUM(B79:B80)</f>
        <v>0</v>
      </c>
    </row>
    <row r="79" spans="1:2" ht="27" customHeight="1">
      <c r="A79" s="2" t="s">
        <v>56</v>
      </c>
      <c r="B79" s="7">
        <v>0</v>
      </c>
    </row>
    <row r="80" spans="1:2" ht="41.25" customHeight="1">
      <c r="A80" s="2" t="s">
        <v>57</v>
      </c>
      <c r="B80" s="7">
        <v>0</v>
      </c>
    </row>
    <row r="81" spans="1:2" ht="15">
      <c r="A81" s="3" t="s">
        <v>30</v>
      </c>
      <c r="B81" s="16">
        <f>SUM(B82)</f>
        <v>0</v>
      </c>
    </row>
    <row r="82" spans="1:2" ht="27.75" customHeight="1">
      <c r="A82" s="1" t="s">
        <v>58</v>
      </c>
      <c r="B82" s="7">
        <v>0</v>
      </c>
    </row>
    <row r="83" spans="1:2" ht="15">
      <c r="A83" s="3" t="s">
        <v>34</v>
      </c>
      <c r="B83" s="16">
        <f>SUM(B84:B86)</f>
        <v>40</v>
      </c>
    </row>
    <row r="84" spans="1:2" ht="25.5" customHeight="1">
      <c r="A84" s="2" t="s">
        <v>35</v>
      </c>
      <c r="B84" s="7">
        <v>15</v>
      </c>
    </row>
    <row r="85" spans="1:2" ht="18" customHeight="1">
      <c r="A85" s="2" t="s">
        <v>36</v>
      </c>
      <c r="B85" s="7">
        <v>0</v>
      </c>
    </row>
    <row r="86" spans="1:2" ht="42.75" customHeight="1">
      <c r="A86" s="2" t="s">
        <v>37</v>
      </c>
      <c r="B86" s="7">
        <v>25</v>
      </c>
    </row>
    <row r="87" spans="1:2" ht="44.25" customHeight="1">
      <c r="A87" s="3" t="s">
        <v>38</v>
      </c>
      <c r="B87" s="16">
        <f>SUM(B88:B89)</f>
        <v>0</v>
      </c>
    </row>
    <row r="88" spans="1:2" ht="27.75" customHeight="1">
      <c r="A88" s="2" t="s">
        <v>39</v>
      </c>
      <c r="B88" s="7">
        <v>0</v>
      </c>
    </row>
    <row r="89" spans="1:2" ht="21.75" customHeight="1">
      <c r="A89" s="2" t="s">
        <v>59</v>
      </c>
      <c r="B89" s="7">
        <v>0</v>
      </c>
    </row>
    <row r="90" spans="1:2" ht="15">
      <c r="A90" s="3" t="s">
        <v>60</v>
      </c>
      <c r="B90" s="12">
        <f>SUM(B91:B95)</f>
        <v>677</v>
      </c>
    </row>
    <row r="91" spans="1:2" ht="20.25" customHeight="1">
      <c r="A91" s="2" t="s">
        <v>61</v>
      </c>
      <c r="B91" s="11">
        <v>288</v>
      </c>
    </row>
    <row r="92" spans="1:2" ht="20.25" customHeight="1">
      <c r="A92" s="2" t="s">
        <v>62</v>
      </c>
      <c r="B92" s="11">
        <v>389</v>
      </c>
    </row>
    <row r="93" spans="1:2" ht="15">
      <c r="A93" s="2" t="s">
        <v>63</v>
      </c>
      <c r="B93" s="11">
        <v>0</v>
      </c>
    </row>
    <row r="94" spans="1:2" ht="30">
      <c r="A94" s="2" t="s">
        <v>64</v>
      </c>
      <c r="B94" s="11">
        <v>0</v>
      </c>
    </row>
    <row r="95" spans="1:2" ht="30">
      <c r="A95" s="2" t="s">
        <v>65</v>
      </c>
      <c r="B95" s="11">
        <v>0</v>
      </c>
    </row>
    <row r="96" spans="1:2" ht="18.75">
      <c r="A96" s="5" t="s">
        <v>67</v>
      </c>
      <c r="B96" s="18">
        <f>SUM(B55+B69+B73+B78+B81+B83+B87+B90)</f>
        <v>70132</v>
      </c>
    </row>
  </sheetData>
  <sheetProtection/>
  <mergeCells count="5">
    <mergeCell ref="A52:B52"/>
    <mergeCell ref="A1:B1"/>
    <mergeCell ref="A2:B2"/>
    <mergeCell ref="A3:B3"/>
    <mergeCell ref="A5:B5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Линева Лариса Анатольевна</dc:creator>
  <cp:keywords/>
  <dc:description/>
  <cp:lastModifiedBy>Лачева</cp:lastModifiedBy>
  <cp:lastPrinted>2016-12-13T13:31:37Z</cp:lastPrinted>
  <dcterms:created xsi:type="dcterms:W3CDTF">2015-02-12T14:03:24Z</dcterms:created>
  <dcterms:modified xsi:type="dcterms:W3CDTF">2018-12-29T08:09:10Z</dcterms:modified>
  <cp:category/>
  <cp:version/>
  <cp:contentType/>
  <cp:contentStatus/>
</cp:coreProperties>
</file>